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09\Desktop\"/>
    </mc:Choice>
  </mc:AlternateContent>
  <xr:revisionPtr revIDLastSave="0" documentId="8_{270813D5-2045-4F03-9EC6-423E8EDE67DF}" xr6:coauthVersionLast="36" xr6:coauthVersionMax="36" xr10:uidLastSave="{00000000-0000-0000-0000-000000000000}"/>
  <bookViews>
    <workbookView xWindow="0" yWindow="0" windowWidth="28800" windowHeight="12225" xr2:uid="{6517F61E-D326-40B1-81A1-25B6E8122681}"/>
  </bookViews>
  <sheets>
    <sheet name="repas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12" i="1"/>
  <c r="C12" i="1"/>
  <c r="E11" i="1"/>
  <c r="C11" i="1"/>
  <c r="E10" i="1"/>
  <c r="C10" i="1"/>
</calcChain>
</file>

<file path=xl/sharedStrings.xml><?xml version="1.0" encoding="utf-8"?>
<sst xmlns="http://schemas.openxmlformats.org/spreadsheetml/2006/main" count="79" uniqueCount="65">
  <si>
    <t>COMISION</t>
  </si>
  <si>
    <t>OTROS BÁSICOS</t>
  </si>
  <si>
    <t>Ejercicio 1</t>
  </si>
  <si>
    <t>Nombre Vendedor</t>
  </si>
  <si>
    <t>Valor Venta Semanal</t>
  </si>
  <si>
    <t>Comisión</t>
  </si>
  <si>
    <t>Salario Básico Semanal</t>
  </si>
  <si>
    <t>Otros Básicos</t>
  </si>
  <si>
    <t>Valor a pagar</t>
  </si>
  <si>
    <t>TOTALES</t>
  </si>
  <si>
    <t>PROMEDIOS</t>
  </si>
  <si>
    <t>MINIMOS</t>
  </si>
  <si>
    <t xml:space="preserve">a) La Comisión es el 10%sobre la venta realizada si es mayor a 600.000, de lo contrario será la mitad del </t>
  </si>
  <si>
    <t xml:space="preserve">    porcentaje anterior</t>
  </si>
  <si>
    <t xml:space="preserve">b) Otros básicos se pagan siempre y cuando el vendedor haya tenido una venta   menor a 500.000 en esa </t>
  </si>
  <si>
    <t xml:space="preserve">    semana  y equivale al 30% sobre la comisión ganada, de lo contrario no tendrá Otros Básicos.</t>
  </si>
  <si>
    <t>PRECIO DE VENTA</t>
  </si>
  <si>
    <t>Ejercicio 2</t>
  </si>
  <si>
    <t>IVA</t>
  </si>
  <si>
    <t>Artículos</t>
  </si>
  <si>
    <t>Precio de Compra</t>
  </si>
  <si>
    <t>Precio de Venta</t>
  </si>
  <si>
    <t>Líneas</t>
  </si>
  <si>
    <t>Descuento Promoción</t>
  </si>
  <si>
    <t>Cantidad Vendida</t>
  </si>
  <si>
    <t>Valor Vendido</t>
  </si>
  <si>
    <t>Valor Total</t>
  </si>
  <si>
    <t>Nevera</t>
  </si>
  <si>
    <t>Estufa</t>
  </si>
  <si>
    <t>Televisor</t>
  </si>
  <si>
    <t>Comedor</t>
  </si>
  <si>
    <t>Aspiradora</t>
  </si>
  <si>
    <t>Lavadora</t>
  </si>
  <si>
    <t>Digitar</t>
  </si>
  <si>
    <t>Fórmula</t>
  </si>
  <si>
    <t>MAXIMOS</t>
  </si>
  <si>
    <t xml:space="preserve">a) Precio de Venta: Si el precio de compra fue menor a 400.000, tiene un incremento del 10% sobre el </t>
  </si>
  <si>
    <t xml:space="preserve">   precio de compra, de lo contrario el incremento es será del 13.5% sobre el precio de compra.</t>
  </si>
  <si>
    <t>b) Si el precio de compra es inferior a 460.000, será de la línea B, de lo contrario será línea A</t>
  </si>
  <si>
    <t xml:space="preserve">c) Si corresponde a la línea B no tendrá descuento, de lo contrario será la décima parte del precio de la </t>
  </si>
  <si>
    <t xml:space="preserve">    compra</t>
  </si>
  <si>
    <t>Ejercicio 3</t>
  </si>
  <si>
    <t>NATILLERA LA BUENA VIDA</t>
  </si>
  <si>
    <t>Nombre Socio</t>
  </si>
  <si>
    <t>Saldo  Ahorrado</t>
  </si>
  <si>
    <t>Cuota Ahorro</t>
  </si>
  <si>
    <t>Préstamo Autorizado</t>
  </si>
  <si>
    <t>Intereses a 3 Meses</t>
  </si>
  <si>
    <t>Intereses a 6 Meses</t>
  </si>
  <si>
    <t>Actividades</t>
  </si>
  <si>
    <t>DIGITADO</t>
  </si>
  <si>
    <t>FÓRMULA</t>
  </si>
  <si>
    <t>MÁXIMO SALDO AHORRADO</t>
  </si>
  <si>
    <t>MÁXIMA CUOTA DE AHORRO</t>
  </si>
  <si>
    <t>PROMEDIO CUOTA DE AHORRO</t>
  </si>
  <si>
    <t>MÁXIMO PRÉSTAMO AUTORIZADO</t>
  </si>
  <si>
    <t xml:space="preserve">a) Si el Saldo Ahorrado es menor de 2000.000, el préstamo autorizado será de 1.000.000, de lo contrario será el doble </t>
  </si>
  <si>
    <t>del valor anterior.</t>
  </si>
  <si>
    <t>b) Los interese serán así:</t>
  </si>
  <si>
    <t xml:space="preserve">     - 3 Meses: Si el préstamo autorizado fue de 2.000.000 se cobrará un 3% sobre </t>
  </si>
  <si>
    <t xml:space="preserve">       el préstamo, de lo contrario será 5% sobre el préstamo </t>
  </si>
  <si>
    <t xml:space="preserve">     - 6 Meses: Se cobrará el doble de los intereses anteriores</t>
  </si>
  <si>
    <t>c) Las actividades se desarrollaran de acuerdo al saldo ahorrado así:</t>
  </si>
  <si>
    <t xml:space="preserve">     - Si el Saldo Ahorrado es menor de 1800.000, se hará PASEO, de lo contrario RIFA.</t>
  </si>
  <si>
    <t>d) El IVA será el 19% sobre el valor vendido y el descuento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</si>
</sst>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 [$$-240A]\ * #,##0_ ;_ [$$-240A]\ * \-#,##0_ ;_ [$$-240A]\ * &quot;-&quot;_ ;_ @_ "/>
  </numFmts>
  <fonts count="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b/>
      <sz val="8"/>
      <name val="Arial"/>
    </font>
    <font>
      <b/>
      <sz val="9"/>
      <name val="Arial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Font="1" applyAlignment="1"/>
    <xf numFmtId="0" fontId="2" fillId="0" borderId="0" xfId="0" applyFont="1" applyAlignment="1">
      <alignment horizontal="left"/>
    </xf>
    <xf numFmtId="9" fontId="1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1" xfId="0" applyFont="1" applyBorder="1" applyAlignment="1">
      <alignment horizontal="left"/>
    </xf>
    <xf numFmtId="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5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" xfId="0" applyFont="1" applyBorder="1"/>
    <xf numFmtId="165" fontId="1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0" fontId="1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/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center" vertical="center" wrapText="1"/>
    </xf>
    <xf numFmtId="0" fontId="1" fillId="0" borderId="4" xfId="0" applyFont="1" applyBorder="1"/>
    <xf numFmtId="9" fontId="5" fillId="0" borderId="1" xfId="0" applyNumberFormat="1" applyFont="1" applyBorder="1"/>
    <xf numFmtId="0" fontId="1" fillId="0" borderId="2" xfId="0" applyFont="1" applyBorder="1"/>
    <xf numFmtId="9" fontId="5" fillId="0" borderId="2" xfId="0" applyNumberFormat="1" applyFont="1" applyBorder="1"/>
    <xf numFmtId="0" fontId="4" fillId="0" borderId="1" xfId="0" applyFont="1" applyBorder="1" applyAlignment="1">
      <alignment horizont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704850" cy="0"/>
    <xdr:pic>
      <xdr:nvPicPr>
        <xdr:cNvPr id="2" name="image1.png">
          <a:extLst>
            <a:ext uri="{FF2B5EF4-FFF2-40B4-BE49-F238E27FC236}">
              <a16:creationId xmlns:a16="http://schemas.microsoft.com/office/drawing/2014/main" id="{4BB420EE-F9D8-4817-9029-E85350AB10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200" y="0"/>
          <a:ext cx="70485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2A46-BE61-4CC9-86C7-910EDF7BE199}">
  <sheetPr>
    <pageSetUpPr fitToPage="1"/>
  </sheetPr>
  <dimension ref="A1:Z1000"/>
  <sheetViews>
    <sheetView tabSelected="1" zoomScale="175" zoomScaleNormal="175" workbookViewId="0">
      <selection activeCell="F42" sqref="F42"/>
    </sheetView>
  </sheetViews>
  <sheetFormatPr baseColWidth="10" defaultColWidth="14.42578125" defaultRowHeight="15" customHeight="1" x14ac:dyDescent="0.2"/>
  <cols>
    <col min="1" max="1" width="4.5703125" style="3" customWidth="1"/>
    <col min="2" max="2" width="13.7109375" style="3" customWidth="1"/>
    <col min="3" max="3" width="13.85546875" style="3" customWidth="1"/>
    <col min="4" max="4" width="17.7109375" style="3" customWidth="1"/>
    <col min="5" max="5" width="14.140625" style="3" customWidth="1"/>
    <col min="6" max="6" width="16.28515625" style="3" customWidth="1"/>
    <col min="7" max="7" width="10.85546875" style="3" customWidth="1"/>
    <col min="8" max="8" width="13.42578125" style="3" customWidth="1"/>
    <col min="9" max="9" width="11.85546875" style="3" customWidth="1"/>
    <col min="10" max="10" width="13.42578125" style="3" customWidth="1"/>
    <col min="11" max="26" width="10.7109375" style="3" customWidth="1"/>
    <col min="27" max="16384" width="14.42578125" style="3"/>
  </cols>
  <sheetData>
    <row r="1" spans="1:26" ht="12.75" customHeight="1" x14ac:dyDescent="0.2">
      <c r="A1" s="1"/>
      <c r="B1" s="1"/>
      <c r="C1" s="1"/>
      <c r="D1" s="2" t="s">
        <v>0</v>
      </c>
      <c r="E1" s="1"/>
      <c r="F1" s="2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4" t="s">
        <v>2</v>
      </c>
      <c r="C2" s="1"/>
      <c r="D2" s="5">
        <v>0.1</v>
      </c>
      <c r="E2" s="1"/>
      <c r="F2" s="5">
        <v>0.3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1"/>
      <c r="C3" s="1"/>
      <c r="D3" s="5">
        <v>0.05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 x14ac:dyDescent="0.2">
      <c r="A4" s="1"/>
      <c r="B4" s="6" t="s">
        <v>3</v>
      </c>
      <c r="C4" s="7" t="s">
        <v>4</v>
      </c>
      <c r="D4" s="8" t="s">
        <v>5</v>
      </c>
      <c r="E4" s="7" t="s">
        <v>6</v>
      </c>
      <c r="F4" s="7" t="s">
        <v>7</v>
      </c>
      <c r="G4" s="7" t="s">
        <v>8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9"/>
      <c r="C5" s="10">
        <v>800000</v>
      </c>
      <c r="D5" s="10"/>
      <c r="E5" s="10">
        <v>100000</v>
      </c>
      <c r="F5" s="11"/>
      <c r="G5" s="12"/>
      <c r="H5" s="13"/>
      <c r="I5" s="13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9"/>
      <c r="C6" s="10">
        <v>1000000</v>
      </c>
      <c r="D6" s="10"/>
      <c r="E6" s="10">
        <v>150000</v>
      </c>
      <c r="F6" s="11"/>
      <c r="G6" s="12"/>
      <c r="H6" s="13"/>
      <c r="I6" s="13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"/>
      <c r="B7" s="9"/>
      <c r="C7" s="10">
        <v>455000</v>
      </c>
      <c r="D7" s="10"/>
      <c r="E7" s="10">
        <v>95000</v>
      </c>
      <c r="F7" s="11"/>
      <c r="G7" s="12"/>
      <c r="H7" s="13"/>
      <c r="I7" s="13"/>
      <c r="J7" s="13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1"/>
      <c r="B8" s="9"/>
      <c r="C8" s="10">
        <v>560000</v>
      </c>
      <c r="D8" s="10"/>
      <c r="E8" s="10">
        <v>200000</v>
      </c>
      <c r="F8" s="11"/>
      <c r="G8" s="12"/>
      <c r="H8" s="13"/>
      <c r="I8" s="13"/>
      <c r="J8" s="1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"/>
      <c r="B9" s="9"/>
      <c r="C9" s="10">
        <v>2000000</v>
      </c>
      <c r="D9" s="10"/>
      <c r="E9" s="10">
        <v>125000</v>
      </c>
      <c r="F9" s="11"/>
      <c r="G9" s="12"/>
      <c r="H9" s="13"/>
      <c r="I9" s="13"/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1"/>
      <c r="B10" s="14" t="s">
        <v>9</v>
      </c>
      <c r="C10" s="12">
        <f t="shared" ref="C10:G10" si="0">SUM(C5:C9)</f>
        <v>4815000</v>
      </c>
      <c r="D10" s="12"/>
      <c r="E10" s="12">
        <f t="shared" si="0"/>
        <v>670000</v>
      </c>
      <c r="F10" s="12"/>
      <c r="G10" s="12"/>
      <c r="H10" s="13"/>
      <c r="I10" s="13"/>
      <c r="J10" s="13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1"/>
      <c r="B11" s="14" t="s">
        <v>10</v>
      </c>
      <c r="C11" s="12">
        <f t="shared" ref="C11:G11" si="1">AVERAGE(C5:C9)</f>
        <v>963000</v>
      </c>
      <c r="D11" s="12"/>
      <c r="E11" s="12">
        <f t="shared" si="1"/>
        <v>134000</v>
      </c>
      <c r="F11" s="12"/>
      <c r="G11" s="12"/>
      <c r="H11" s="13"/>
      <c r="I11" s="13"/>
      <c r="J11" s="13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1"/>
      <c r="B12" s="14" t="s">
        <v>11</v>
      </c>
      <c r="C12" s="15">
        <f t="shared" ref="C12:G12" si="2">MIN(C5:C9)</f>
        <v>455000</v>
      </c>
      <c r="D12" s="15"/>
      <c r="E12" s="15">
        <f t="shared" si="2"/>
        <v>95000</v>
      </c>
      <c r="F12" s="15"/>
      <c r="G12" s="15"/>
      <c r="H12" s="13"/>
      <c r="I12" s="13"/>
      <c r="J12" s="13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1"/>
      <c r="B14" s="16" t="s">
        <v>12</v>
      </c>
      <c r="C14" s="13"/>
      <c r="D14" s="13"/>
      <c r="E14" s="13"/>
      <c r="F14" s="13"/>
      <c r="G14" s="13"/>
      <c r="H14" s="13"/>
      <c r="I14" s="13"/>
      <c r="J14" s="1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1"/>
      <c r="B15" s="13" t="s">
        <v>13</v>
      </c>
      <c r="C15" s="13"/>
      <c r="D15" s="13"/>
      <c r="E15" s="13"/>
      <c r="F15" s="13"/>
      <c r="G15" s="13"/>
      <c r="H15" s="13"/>
      <c r="I15" s="13"/>
      <c r="J15" s="1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1"/>
      <c r="B17" s="16" t="s">
        <v>14</v>
      </c>
      <c r="C17" s="13"/>
      <c r="D17" s="13"/>
      <c r="E17" s="13"/>
      <c r="F17" s="13"/>
      <c r="G17" s="13"/>
      <c r="H17" s="13"/>
      <c r="I17" s="13"/>
      <c r="J17" s="1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1"/>
      <c r="B18" s="16" t="s">
        <v>15</v>
      </c>
      <c r="C18" s="13"/>
      <c r="D18" s="13"/>
      <c r="E18" s="13"/>
      <c r="F18" s="13"/>
      <c r="G18" s="13"/>
      <c r="H18" s="13"/>
      <c r="I18" s="13"/>
      <c r="J18" s="1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1"/>
      <c r="B20" s="13"/>
      <c r="C20" s="13"/>
      <c r="D20" s="17" t="s">
        <v>16</v>
      </c>
      <c r="E20" s="13"/>
      <c r="F20" s="13"/>
      <c r="G20" s="13"/>
      <c r="H20" s="13"/>
      <c r="I20" s="13"/>
      <c r="J20" s="1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1"/>
      <c r="B21" s="4" t="s">
        <v>17</v>
      </c>
      <c r="C21" s="13"/>
      <c r="D21" s="18">
        <v>0.1</v>
      </c>
      <c r="E21" s="13"/>
      <c r="F21" s="13"/>
      <c r="G21" s="13"/>
      <c r="H21" s="13"/>
      <c r="I21" s="19" t="s">
        <v>18</v>
      </c>
      <c r="J21" s="1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1"/>
      <c r="B22" s="13"/>
      <c r="C22" s="13"/>
      <c r="D22" s="20">
        <v>0.13500000000000001</v>
      </c>
      <c r="E22" s="13"/>
      <c r="F22" s="13"/>
      <c r="G22" s="13"/>
      <c r="H22" s="13"/>
      <c r="I22" s="18">
        <v>0.19</v>
      </c>
      <c r="J22" s="1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6.25" customHeight="1" x14ac:dyDescent="0.2">
      <c r="A23" s="1"/>
      <c r="B23" s="21" t="s">
        <v>19</v>
      </c>
      <c r="C23" s="7" t="s">
        <v>20</v>
      </c>
      <c r="D23" s="6" t="s">
        <v>21</v>
      </c>
      <c r="E23" s="21" t="s">
        <v>22</v>
      </c>
      <c r="F23" s="7" t="s">
        <v>23</v>
      </c>
      <c r="G23" s="6" t="s">
        <v>24</v>
      </c>
      <c r="H23" s="6" t="s">
        <v>25</v>
      </c>
      <c r="I23" s="6" t="s">
        <v>18</v>
      </c>
      <c r="J23" s="6" t="s">
        <v>26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9" t="s">
        <v>27</v>
      </c>
      <c r="C24" s="22">
        <v>560000</v>
      </c>
      <c r="D24" s="23"/>
      <c r="E24" s="24" t="str">
        <f t="shared" ref="E24:E29" si="3">IF(C24&lt;460000,"B","A")</f>
        <v>A</v>
      </c>
      <c r="F24" s="25"/>
      <c r="G24" s="26">
        <v>6</v>
      </c>
      <c r="H24" s="25"/>
      <c r="I24" s="25"/>
      <c r="J24" s="2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7" t="s">
        <v>28</v>
      </c>
      <c r="C25" s="27">
        <v>450000</v>
      </c>
      <c r="D25" s="23"/>
      <c r="E25" s="24" t="str">
        <f t="shared" si="3"/>
        <v>B</v>
      </c>
      <c r="F25" s="25"/>
      <c r="G25" s="19">
        <v>2</v>
      </c>
      <c r="H25" s="25"/>
      <c r="I25" s="25"/>
      <c r="J25" s="2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7" t="s">
        <v>29</v>
      </c>
      <c r="C26" s="27">
        <v>375000</v>
      </c>
      <c r="D26" s="23"/>
      <c r="E26" s="24" t="str">
        <f t="shared" si="3"/>
        <v>B</v>
      </c>
      <c r="F26" s="25"/>
      <c r="G26" s="19">
        <v>4</v>
      </c>
      <c r="H26" s="25"/>
      <c r="I26" s="25"/>
      <c r="J26" s="2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2" t="s">
        <v>30</v>
      </c>
      <c r="C27" s="27">
        <v>580000</v>
      </c>
      <c r="D27" s="23"/>
      <c r="E27" s="24" t="str">
        <f t="shared" si="3"/>
        <v>A</v>
      </c>
      <c r="F27" s="25"/>
      <c r="G27" s="19">
        <v>2</v>
      </c>
      <c r="H27" s="25"/>
      <c r="I27" s="25"/>
      <c r="J27" s="2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2" t="s">
        <v>31</v>
      </c>
      <c r="C28" s="27">
        <v>320000</v>
      </c>
      <c r="D28" s="23"/>
      <c r="E28" s="24" t="str">
        <f t="shared" si="3"/>
        <v>B</v>
      </c>
      <c r="F28" s="25"/>
      <c r="G28" s="19">
        <v>3</v>
      </c>
      <c r="H28" s="25"/>
      <c r="I28" s="25"/>
      <c r="J28" s="2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2" t="s">
        <v>32</v>
      </c>
      <c r="C29" s="27">
        <v>650000</v>
      </c>
      <c r="D29" s="23"/>
      <c r="E29" s="24" t="str">
        <f t="shared" si="3"/>
        <v>A</v>
      </c>
      <c r="F29" s="25"/>
      <c r="G29" s="19">
        <v>5</v>
      </c>
      <c r="H29" s="25"/>
      <c r="I29" s="25"/>
      <c r="J29" s="2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28" t="s">
        <v>33</v>
      </c>
      <c r="D30" s="28" t="s">
        <v>34</v>
      </c>
      <c r="E30" s="28" t="s">
        <v>34</v>
      </c>
      <c r="F30" s="28" t="s">
        <v>34</v>
      </c>
      <c r="G30" s="28" t="s">
        <v>33</v>
      </c>
      <c r="H30" s="28" t="s">
        <v>34</v>
      </c>
      <c r="I30" s="28" t="s">
        <v>34</v>
      </c>
      <c r="J30" s="28" t="s">
        <v>34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29" t="s">
        <v>9</v>
      </c>
      <c r="C31" s="30"/>
      <c r="D31" s="30"/>
      <c r="E31" s="30"/>
      <c r="F31" s="30"/>
      <c r="G31" s="30"/>
      <c r="H31" s="30"/>
      <c r="I31" s="30"/>
      <c r="J31" s="3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29" t="s">
        <v>10</v>
      </c>
      <c r="C32" s="30"/>
      <c r="D32" s="30"/>
      <c r="E32" s="30"/>
      <c r="F32" s="30"/>
      <c r="G32" s="30"/>
      <c r="H32" s="30"/>
      <c r="I32" s="30"/>
      <c r="J32" s="3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29" t="s">
        <v>35</v>
      </c>
      <c r="C33" s="30"/>
      <c r="D33" s="30"/>
      <c r="E33" s="30"/>
      <c r="F33" s="30"/>
      <c r="G33" s="30"/>
      <c r="H33" s="30"/>
      <c r="I33" s="30"/>
      <c r="J33" s="3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"/>
      <c r="G34" s="3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6" t="s">
        <v>36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">
      <c r="A36" s="1"/>
      <c r="B36" s="32" t="s">
        <v>37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3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1" t="s">
        <v>38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16" t="s">
        <v>39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13" t="s">
        <v>40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 t="s">
        <v>64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33" t="s">
        <v>41</v>
      </c>
      <c r="C45" s="34"/>
      <c r="D45" s="34"/>
      <c r="E45" s="34"/>
      <c r="F45" s="34"/>
      <c r="G45" s="34"/>
      <c r="H45" s="3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35" t="s">
        <v>42</v>
      </c>
      <c r="C46" s="36"/>
      <c r="D46" s="36"/>
      <c r="E46" s="36"/>
      <c r="F46" s="36"/>
      <c r="G46" s="36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2">
      <c r="A47" s="1"/>
      <c r="B47" s="37" t="s">
        <v>43</v>
      </c>
      <c r="C47" s="37" t="s">
        <v>44</v>
      </c>
      <c r="D47" s="37" t="s">
        <v>45</v>
      </c>
      <c r="E47" s="38" t="s">
        <v>46</v>
      </c>
      <c r="F47" s="39" t="s">
        <v>47</v>
      </c>
      <c r="G47" s="40" t="s">
        <v>48</v>
      </c>
      <c r="H47" s="38" t="s">
        <v>49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9.5" customHeight="1" x14ac:dyDescent="0.2">
      <c r="A48" s="1"/>
      <c r="B48" s="41"/>
      <c r="C48" s="41"/>
      <c r="D48" s="41"/>
      <c r="E48" s="41"/>
      <c r="F48" s="42">
        <v>0.03</v>
      </c>
      <c r="G48" s="41"/>
      <c r="H48" s="4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2">
      <c r="A49" s="1"/>
      <c r="B49" s="43"/>
      <c r="C49" s="43"/>
      <c r="D49" s="43"/>
      <c r="E49" s="43"/>
      <c r="F49" s="44">
        <v>0.05</v>
      </c>
      <c r="G49" s="43"/>
      <c r="H49" s="4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45"/>
      <c r="C50" s="46">
        <v>1875000</v>
      </c>
      <c r="D50" s="46">
        <v>100000</v>
      </c>
      <c r="E50" s="46"/>
      <c r="F50" s="46"/>
      <c r="G50" s="46"/>
      <c r="H50" s="4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48"/>
      <c r="C51" s="46">
        <v>2315000</v>
      </c>
      <c r="D51" s="46">
        <v>300000</v>
      </c>
      <c r="E51" s="46"/>
      <c r="F51" s="46"/>
      <c r="G51" s="46"/>
      <c r="H51" s="4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48"/>
      <c r="C52" s="46">
        <v>1470000</v>
      </c>
      <c r="D52" s="46">
        <v>150000</v>
      </c>
      <c r="E52" s="46"/>
      <c r="F52" s="46"/>
      <c r="G52" s="46"/>
      <c r="H52" s="4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48"/>
      <c r="C53" s="46">
        <v>2700000</v>
      </c>
      <c r="D53" s="46">
        <v>300000</v>
      </c>
      <c r="E53" s="46"/>
      <c r="F53" s="46"/>
      <c r="G53" s="46"/>
      <c r="H53" s="4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48"/>
      <c r="C54" s="46">
        <v>1925000</v>
      </c>
      <c r="D54" s="46">
        <v>200000</v>
      </c>
      <c r="E54" s="46"/>
      <c r="F54" s="46"/>
      <c r="G54" s="46"/>
      <c r="H54" s="4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48"/>
      <c r="C55" s="46">
        <v>2320000</v>
      </c>
      <c r="D55" s="46">
        <v>300000</v>
      </c>
      <c r="E55" s="46"/>
      <c r="F55" s="46"/>
      <c r="G55" s="46"/>
      <c r="H55" s="4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48"/>
      <c r="C56" s="46">
        <v>1450000</v>
      </c>
      <c r="D56" s="46">
        <v>150000</v>
      </c>
      <c r="E56" s="46"/>
      <c r="F56" s="46"/>
      <c r="G56" s="46"/>
      <c r="H56" s="4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48"/>
      <c r="C57" s="46">
        <v>1684000</v>
      </c>
      <c r="D57" s="46">
        <v>200000</v>
      </c>
      <c r="E57" s="46"/>
      <c r="F57" s="46"/>
      <c r="G57" s="46"/>
      <c r="H57" s="4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31" t="s">
        <v>50</v>
      </c>
      <c r="C58" s="31" t="s">
        <v>50</v>
      </c>
      <c r="D58" s="31" t="s">
        <v>50</v>
      </c>
      <c r="E58" s="31" t="s">
        <v>51</v>
      </c>
      <c r="F58" s="31" t="s">
        <v>51</v>
      </c>
      <c r="G58" s="31" t="s">
        <v>51</v>
      </c>
      <c r="H58" s="31" t="s">
        <v>51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49" t="s">
        <v>52</v>
      </c>
      <c r="C59" s="31"/>
      <c r="D59" s="31"/>
      <c r="E59" s="31"/>
      <c r="F59" s="31"/>
      <c r="G59" s="31"/>
      <c r="H59" s="3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49" t="s">
        <v>53</v>
      </c>
      <c r="C60" s="50"/>
      <c r="D60" s="50"/>
      <c r="E60" s="31"/>
      <c r="F60" s="31"/>
      <c r="G60" s="31"/>
      <c r="H60" s="3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50" t="s">
        <v>54</v>
      </c>
      <c r="C61" s="50"/>
      <c r="D61" s="50"/>
      <c r="E61" s="31"/>
      <c r="F61" s="31"/>
      <c r="G61" s="31"/>
      <c r="H61" s="3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50" t="s">
        <v>55</v>
      </c>
      <c r="C62" s="50"/>
      <c r="D62" s="50"/>
      <c r="E62" s="50"/>
      <c r="F62" s="50"/>
      <c r="G62" s="50"/>
      <c r="H62" s="5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50"/>
      <c r="C63" s="50"/>
      <c r="D63" s="50"/>
      <c r="E63" s="50"/>
      <c r="F63" s="50"/>
      <c r="G63" s="50"/>
      <c r="H63" s="5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50" t="s">
        <v>56</v>
      </c>
      <c r="C64" s="50"/>
      <c r="D64" s="50"/>
      <c r="E64" s="50"/>
      <c r="F64" s="50"/>
      <c r="G64" s="50"/>
      <c r="H64" s="5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50" t="s">
        <v>57</v>
      </c>
      <c r="C65" s="50"/>
      <c r="D65" s="50"/>
      <c r="E65" s="50"/>
      <c r="F65" s="50"/>
      <c r="G65" s="50"/>
      <c r="H65" s="50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50" t="s">
        <v>58</v>
      </c>
      <c r="C66" s="50"/>
      <c r="D66" s="50"/>
      <c r="E66" s="50"/>
      <c r="F66" s="50"/>
      <c r="G66" s="50"/>
      <c r="H66" s="50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50" t="s">
        <v>59</v>
      </c>
      <c r="C67" s="50"/>
      <c r="D67" s="50"/>
      <c r="E67" s="50"/>
      <c r="F67" s="50"/>
      <c r="G67" s="50"/>
      <c r="H67" s="5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50" t="s">
        <v>60</v>
      </c>
      <c r="C68" s="50"/>
      <c r="D68" s="50"/>
      <c r="E68" s="50"/>
      <c r="F68" s="50"/>
      <c r="G68" s="50"/>
      <c r="H68" s="50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50" t="s">
        <v>61</v>
      </c>
      <c r="C69" s="50"/>
      <c r="D69" s="50"/>
      <c r="E69" s="50"/>
      <c r="F69" s="50"/>
      <c r="G69" s="50"/>
      <c r="H69" s="50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49" t="s">
        <v>62</v>
      </c>
      <c r="C70" s="50"/>
      <c r="D70" s="50"/>
      <c r="E70" s="50"/>
      <c r="F70" s="50"/>
      <c r="G70" s="50"/>
      <c r="H70" s="50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50" t="s">
        <v>63</v>
      </c>
      <c r="C71" s="50"/>
      <c r="D71" s="50"/>
      <c r="E71" s="50"/>
      <c r="F71" s="50"/>
      <c r="G71" s="50"/>
      <c r="H71" s="50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B46:H46"/>
    <mergeCell ref="B47:B49"/>
    <mergeCell ref="C47:C49"/>
    <mergeCell ref="D47:D49"/>
    <mergeCell ref="E47:E49"/>
    <mergeCell ref="G47:G49"/>
    <mergeCell ref="H47:H49"/>
  </mergeCells>
  <pageMargins left="0.39370078740157483" right="0.39370078740157483" top="1.299212598425197" bottom="0.78740157480314965" header="0" footer="0"/>
  <pageSetup orientation="portrait"/>
  <headerFooter>
    <oddHeader>&amp;CCESDE Escuela de Administración Sistemas II AE Taller 11 Función SI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repaso</vt:lpstr>
    </vt:vector>
  </TitlesOfParts>
  <Company>Cesde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409</dc:creator>
  <cp:lastModifiedBy>409</cp:lastModifiedBy>
  <dcterms:created xsi:type="dcterms:W3CDTF">2019-04-11T11:38:34Z</dcterms:created>
  <dcterms:modified xsi:type="dcterms:W3CDTF">2019-04-11T11:42:24Z</dcterms:modified>
</cp:coreProperties>
</file>